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nit Economics" sheetId="1" state="visible" r:id="rId1"/>
    <sheet xmlns:r="http://schemas.openxmlformats.org/officeDocument/2006/relationships" name="Showroom ROI" sheetId="2" state="visible" r:id="rId2"/>
    <sheet xmlns:r="http://schemas.openxmlformats.org/officeDocument/2006/relationships" name="RFQ Inputs Needed" sheetId="3" state="visible" r:id="rId3"/>
    <sheet xmlns:r="http://schemas.openxmlformats.org/officeDocument/2006/relationships" name="Model Mix Notes" sheetId="4" state="visible" r:id="rId4"/>
    <sheet xmlns:r="http://schemas.openxmlformats.org/officeDocument/2006/relationships" name="Copy RFQ Message" sheetId="5" state="visible" r:id="rId5"/>
    <sheet xmlns:r="http://schemas.openxmlformats.org/officeDocument/2006/relationships" name="CSauna Contact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$#,##0"/>
    <numFmt numFmtId="166" formatCode="0.0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102F31"/>
    </font>
  </fonts>
  <fills count="5">
    <fill>
      <patternFill/>
    </fill>
    <fill>
      <patternFill patternType="gray125"/>
    </fill>
    <fill>
      <patternFill patternType="solid">
        <fgColor rgb="00102F31"/>
      </patternFill>
    </fill>
    <fill>
      <patternFill patternType="solid">
        <fgColor rgb="00F4F8F6"/>
      </patternFill>
    </fill>
    <fill>
      <patternFill patternType="solid">
        <fgColor rgb="00FFF6E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2" fillId="3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164" fontId="0" fillId="3" borderId="0" applyAlignment="1" pivotButton="0" quotePrefix="0" xfId="0">
      <alignment vertical="top" wrapText="1"/>
    </xf>
    <xf numFmtId="0" fontId="0" fillId="4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164" fontId="0" fillId="0" borderId="0" applyAlignment="1" pivotButton="0" quotePrefix="0" xfId="0">
      <alignment vertical="top" wrapText="1"/>
    </xf>
    <xf numFmtId="165" fontId="0" fillId="0" borderId="0" applyAlignment="1" pivotButton="0" quotePrefix="0" xfId="0">
      <alignment vertical="top" wrapText="1"/>
    </xf>
    <xf numFmtId="165" fontId="0" fillId="3" borderId="0" applyAlignment="1" pivotButton="0" quotePrefix="0" xfId="0">
      <alignment vertical="top" wrapText="1"/>
    </xf>
    <xf numFmtId="166" fontId="0" fillId="0" borderId="0" applyAlignment="1" pivotButton="0" quotePrefix="0" xfId="0">
      <alignment vertical="top" wrapText="1"/>
    </xf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6" customWidth="1" min="3" max="3"/>
    <col width="18" customWidth="1" min="4" max="4"/>
    <col width="18" customWidth="1" min="5" max="5"/>
    <col width="18" customWidth="1" min="6" max="6"/>
    <col width="18" customWidth="1" min="7" max="7"/>
    <col width="16" customWidth="1" min="8" max="8"/>
    <col width="18" customWidth="1" min="9" max="9"/>
    <col width="16" customWidth="1" min="10" max="10"/>
    <col width="14" customWidth="1" min="11" max="11"/>
    <col width="18" customWidth="1" min="12" max="12"/>
    <col width="54" customWidth="1" min="13" max="13"/>
  </cols>
  <sheetData>
    <row r="1">
      <c r="A1" s="1" t="inlineStr">
        <is>
          <t>Model family</t>
        </is>
      </c>
      <c r="B1" s="1" t="inlineStr">
        <is>
          <t>Sample selling price</t>
        </is>
      </c>
      <c r="C1" s="1" t="inlineStr">
        <is>
          <t>Factory quote</t>
        </is>
      </c>
      <c r="D1" s="1" t="inlineStr">
        <is>
          <t>Freight allocation</t>
        </is>
      </c>
      <c r="E1" s="1" t="inlineStr">
        <is>
          <t>Duty/brokerage</t>
        </is>
      </c>
      <c r="F1" s="1" t="inlineStr">
        <is>
          <t>Local handling</t>
        </is>
      </c>
      <c r="G1" s="1" t="inlineStr">
        <is>
          <t>Warranty reserve</t>
        </is>
      </c>
      <c r="H1" s="1" t="inlineStr">
        <is>
          <t>Sales cost</t>
        </is>
      </c>
      <c r="I1" s="1" t="inlineStr">
        <is>
          <t>Landed unit cost</t>
        </is>
      </c>
      <c r="J1" s="1" t="inlineStr">
        <is>
          <t>Gross profit</t>
        </is>
      </c>
      <c r="K1" s="1" t="inlineStr">
        <is>
          <t>Gross margin</t>
        </is>
      </c>
      <c r="L1" s="1" t="inlineStr">
        <is>
          <t>Contribution/unit</t>
        </is>
      </c>
      <c r="M1" s="1" t="inlineStr">
        <is>
          <t>Notes</t>
        </is>
      </c>
    </row>
    <row r="2">
      <c r="A2" s="2" t="inlineStr">
        <is>
          <t>Barrel Sauna</t>
        </is>
      </c>
      <c r="B2" s="3" t="n">
        <v>3299</v>
      </c>
      <c r="C2" s="3" t="n">
        <v>1350</v>
      </c>
      <c r="D2" s="3" t="n">
        <v>420</v>
      </c>
      <c r="E2" s="3" t="n">
        <v>130</v>
      </c>
      <c r="F2" s="3" t="n">
        <v>180</v>
      </c>
      <c r="G2" s="3" t="n">
        <v>165</v>
      </c>
      <c r="H2" s="3" t="n">
        <v>160</v>
      </c>
      <c r="I2" s="3">
        <f>C2+D2+E2+F2+G2</f>
        <v/>
      </c>
      <c r="J2" s="3">
        <f>B2-I2</f>
        <v/>
      </c>
      <c r="K2" s="4">
        <f>J2/B2</f>
        <v/>
      </c>
      <c r="L2" s="3">
        <f>J2-H2</f>
        <v/>
      </c>
      <c r="M2" s="5" t="inlineStr">
        <is>
          <t>Replace sample numbers with your CSauna quote and local market assumptions.</t>
        </is>
      </c>
    </row>
    <row r="3">
      <c r="A3" s="6" t="inlineStr">
        <is>
          <t>Commercial Sauna</t>
        </is>
      </c>
      <c r="B3" s="7" t="n">
        <v>11999</v>
      </c>
      <c r="C3" s="7" t="n">
        <v>5200</v>
      </c>
      <c r="D3" s="7" t="n">
        <v>1200</v>
      </c>
      <c r="E3" s="7" t="n">
        <v>520</v>
      </c>
      <c r="F3" s="7" t="n">
        <v>600</v>
      </c>
      <c r="G3" s="7" t="n">
        <v>720</v>
      </c>
      <c r="H3" s="7" t="n">
        <v>550</v>
      </c>
      <c r="I3" s="7">
        <f>C3+D3+E3+F3+G3</f>
        <v/>
      </c>
      <c r="J3" s="7">
        <f>B3-I3</f>
        <v/>
      </c>
      <c r="K3" s="8">
        <f>J3/B3</f>
        <v/>
      </c>
      <c r="L3" s="7">
        <f>J3-H3</f>
        <v/>
      </c>
      <c r="M3" s="5" t="inlineStr">
        <is>
          <t>Replace sample numbers with your CSauna quote and local market assumptions.</t>
        </is>
      </c>
    </row>
    <row r="4">
      <c r="A4" s="2" t="inlineStr">
        <is>
          <t>Outdoor Cabin Sauna</t>
        </is>
      </c>
      <c r="B4" s="3" t="n">
        <v>5499</v>
      </c>
      <c r="C4" s="3" t="n">
        <v>2250</v>
      </c>
      <c r="D4" s="3" t="n">
        <v>690</v>
      </c>
      <c r="E4" s="3" t="n">
        <v>220</v>
      </c>
      <c r="F4" s="3" t="n">
        <v>260</v>
      </c>
      <c r="G4" s="3" t="n">
        <v>275</v>
      </c>
      <c r="H4" s="3" t="n">
        <v>260</v>
      </c>
      <c r="I4" s="3">
        <f>C4+D4+E4+F4+G4</f>
        <v/>
      </c>
      <c r="J4" s="3">
        <f>B4-I4</f>
        <v/>
      </c>
      <c r="K4" s="4">
        <f>J4/B4</f>
        <v/>
      </c>
      <c r="L4" s="3">
        <f>J4-H4</f>
        <v/>
      </c>
      <c r="M4" s="5" t="inlineStr">
        <is>
          <t>Replace sample numbers with your CSauna quote and local market assumptions.</t>
        </is>
      </c>
    </row>
    <row r="5">
      <c r="A5" s="6" t="inlineStr">
        <is>
          <t>Cube Sauna</t>
        </is>
      </c>
      <c r="B5" s="7" t="n">
        <v>6999</v>
      </c>
      <c r="C5" s="7" t="n">
        <v>2950</v>
      </c>
      <c r="D5" s="7" t="n">
        <v>780</v>
      </c>
      <c r="E5" s="7" t="n">
        <v>280</v>
      </c>
      <c r="F5" s="7" t="n">
        <v>300</v>
      </c>
      <c r="G5" s="7" t="n">
        <v>350</v>
      </c>
      <c r="H5" s="7" t="n">
        <v>310</v>
      </c>
      <c r="I5" s="7">
        <f>C5+D5+E5+F5+G5</f>
        <v/>
      </c>
      <c r="J5" s="7">
        <f>B5-I5</f>
        <v/>
      </c>
      <c r="K5" s="8">
        <f>J5/B5</f>
        <v/>
      </c>
      <c r="L5" s="7">
        <f>J5-H5</f>
        <v/>
      </c>
      <c r="M5" s="5" t="inlineStr">
        <is>
          <t>Replace sample numbers with your CSauna quote and local market assumptions.</t>
        </is>
      </c>
    </row>
    <row r="6">
      <c r="A6" s="2" t="inlineStr">
        <is>
          <t>Outdoor Sauna</t>
        </is>
      </c>
      <c r="B6" s="3" t="n">
        <v>4999</v>
      </c>
      <c r="C6" s="3" t="n">
        <v>2050</v>
      </c>
      <c r="D6" s="3" t="n">
        <v>590</v>
      </c>
      <c r="E6" s="3" t="n">
        <v>190</v>
      </c>
      <c r="F6" s="3" t="n">
        <v>230</v>
      </c>
      <c r="G6" s="3" t="n">
        <v>250</v>
      </c>
      <c r="H6" s="3" t="n">
        <v>230</v>
      </c>
      <c r="I6" s="3">
        <f>C6+D6+E6+F6+G6</f>
        <v/>
      </c>
      <c r="J6" s="3">
        <f>B6-I6</f>
        <v/>
      </c>
      <c r="K6" s="4">
        <f>J6/B6</f>
        <v/>
      </c>
      <c r="L6" s="3">
        <f>J6-H6</f>
        <v/>
      </c>
      <c r="M6" s="5" t="inlineStr">
        <is>
          <t>Replace sample numbers with your CSauna quote and local market assumptions.</t>
        </is>
      </c>
    </row>
    <row r="7">
      <c r="A7" s="6" t="inlineStr">
        <is>
          <t>Cedar Sauna</t>
        </is>
      </c>
      <c r="B7" s="7" t="n">
        <v>7499</v>
      </c>
      <c r="C7" s="7" t="n">
        <v>3200</v>
      </c>
      <c r="D7" s="7" t="n">
        <v>850</v>
      </c>
      <c r="E7" s="7" t="n">
        <v>320</v>
      </c>
      <c r="F7" s="7" t="n">
        <v>320</v>
      </c>
      <c r="G7" s="7" t="n">
        <v>375</v>
      </c>
      <c r="H7" s="7" t="n">
        <v>330</v>
      </c>
      <c r="I7" s="7">
        <f>C7+D7+E7+F7+G7</f>
        <v/>
      </c>
      <c r="J7" s="7">
        <f>B7-I7</f>
        <v/>
      </c>
      <c r="K7" s="8">
        <f>J7/B7</f>
        <v/>
      </c>
      <c r="L7" s="7">
        <f>J7-H7</f>
        <v/>
      </c>
      <c r="M7" s="5" t="inlineStr">
        <is>
          <t>Replace sample numbers with your CSauna quote and local market assumptions.</t>
        </is>
      </c>
    </row>
    <row r="8">
      <c r="A8" s="2" t="inlineStr">
        <is>
          <t>Infrared Sauna</t>
        </is>
      </c>
      <c r="B8" s="3" t="n">
        <v>2999</v>
      </c>
      <c r="C8" s="3" t="n">
        <v>980</v>
      </c>
      <c r="D8" s="3" t="n">
        <v>260</v>
      </c>
      <c r="E8" s="3" t="n">
        <v>100</v>
      </c>
      <c r="F8" s="3" t="n">
        <v>140</v>
      </c>
      <c r="G8" s="3" t="n">
        <v>150</v>
      </c>
      <c r="H8" s="3" t="n">
        <v>130</v>
      </c>
      <c r="I8" s="3">
        <f>C8+D8+E8+F8+G8</f>
        <v/>
      </c>
      <c r="J8" s="3">
        <f>B8-I8</f>
        <v/>
      </c>
      <c r="K8" s="4">
        <f>J8/B8</f>
        <v/>
      </c>
      <c r="L8" s="3">
        <f>J8-H8</f>
        <v/>
      </c>
      <c r="M8" s="5" t="inlineStr">
        <is>
          <t>Replace sample numbers with your CSauna quote and local market assumptions.</t>
        </is>
      </c>
    </row>
    <row r="9">
      <c r="A9" s="6" t="inlineStr">
        <is>
          <t>Hemlock Sauna</t>
        </is>
      </c>
      <c r="B9" s="7" t="n">
        <v>3199</v>
      </c>
      <c r="C9" s="7" t="n">
        <v>1050</v>
      </c>
      <c r="D9" s="7" t="n">
        <v>280</v>
      </c>
      <c r="E9" s="7" t="n">
        <v>110</v>
      </c>
      <c r="F9" s="7" t="n">
        <v>145</v>
      </c>
      <c r="G9" s="7" t="n">
        <v>160</v>
      </c>
      <c r="H9" s="7" t="n">
        <v>135</v>
      </c>
      <c r="I9" s="7">
        <f>C9+D9+E9+F9+G9</f>
        <v/>
      </c>
      <c r="J9" s="7">
        <f>B9-I9</f>
        <v/>
      </c>
      <c r="K9" s="8">
        <f>J9/B9</f>
        <v/>
      </c>
      <c r="L9" s="7">
        <f>J9-H9</f>
        <v/>
      </c>
      <c r="M9" s="5" t="inlineStr">
        <is>
          <t>Replace sample numbers with your CSauna quote and local market assumptions.</t>
        </is>
      </c>
    </row>
    <row r="10">
      <c r="A10" s="2" t="inlineStr">
        <is>
          <t>Indoor Sauna</t>
        </is>
      </c>
      <c r="B10" s="3" t="n">
        <v>3499</v>
      </c>
      <c r="C10" s="3" t="n">
        <v>1250</v>
      </c>
      <c r="D10" s="3" t="n">
        <v>300</v>
      </c>
      <c r="E10" s="3" t="n">
        <v>120</v>
      </c>
      <c r="F10" s="3" t="n">
        <v>150</v>
      </c>
      <c r="G10" s="3" t="n">
        <v>175</v>
      </c>
      <c r="H10" s="3" t="n">
        <v>150</v>
      </c>
      <c r="I10" s="3">
        <f>C10+D10+E10+F10+G10</f>
        <v/>
      </c>
      <c r="J10" s="3">
        <f>B10-I10</f>
        <v/>
      </c>
      <c r="K10" s="4">
        <f>J10/B10</f>
        <v/>
      </c>
      <c r="L10" s="3">
        <f>J10-H10</f>
        <v/>
      </c>
      <c r="M10" s="5" t="inlineStr">
        <is>
          <t>Replace sample numbers with your CSauna quote and local market assumptions.</t>
        </is>
      </c>
    </row>
    <row r="11">
      <c r="A11" s="6" t="inlineStr">
        <is>
          <t>Spruce Sauna</t>
        </is>
      </c>
      <c r="B11" s="7" t="n">
        <v>4299</v>
      </c>
      <c r="C11" s="7" t="n">
        <v>1650</v>
      </c>
      <c r="D11" s="7" t="n">
        <v>460</v>
      </c>
      <c r="E11" s="7" t="n">
        <v>160</v>
      </c>
      <c r="F11" s="7" t="n">
        <v>190</v>
      </c>
      <c r="G11" s="7" t="n">
        <v>215</v>
      </c>
      <c r="H11" s="7" t="n">
        <v>180</v>
      </c>
      <c r="I11" s="7">
        <f>C11+D11+E11+F11+G11</f>
        <v/>
      </c>
      <c r="J11" s="7">
        <f>B11-I11</f>
        <v/>
      </c>
      <c r="K11" s="8">
        <f>J11/B11</f>
        <v/>
      </c>
      <c r="L11" s="7">
        <f>J11-H11</f>
        <v/>
      </c>
      <c r="M11" s="5" t="inlineStr">
        <is>
          <t>Replace sample numbers with your CSauna quote and local market assumptions.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20" customWidth="1" min="2" max="2"/>
    <col width="78" customWidth="1" min="3" max="3"/>
  </cols>
  <sheetData>
    <row r="1">
      <c r="A1" s="1" t="inlineStr">
        <is>
          <t>Input / metric</t>
        </is>
      </c>
      <c r="B1" s="1" t="inlineStr">
        <is>
          <t>Value</t>
        </is>
      </c>
      <c r="C1" s="1" t="inlineStr">
        <is>
          <t>Formula / notes</t>
        </is>
      </c>
    </row>
    <row r="2">
      <c r="A2" s="2" t="inlineStr">
        <is>
          <t>Showroom display units</t>
        </is>
      </c>
      <c r="B2" s="3" t="n">
        <v>3</v>
      </c>
      <c r="C2" s="3" t="inlineStr">
        <is>
          <t>Number of demo units in showroom or dealer launch set.</t>
        </is>
      </c>
    </row>
    <row r="3">
      <c r="A3" s="6" t="inlineStr">
        <is>
          <t>Average landed unit cost</t>
        </is>
      </c>
      <c r="B3" s="9">
        <f>AVERAGE('Unit Economics'!I2:I11)</f>
        <v/>
      </c>
      <c r="C3" s="7" t="inlineStr">
        <is>
          <t>Calculated from Unit Economics sheet.</t>
        </is>
      </c>
    </row>
    <row r="4">
      <c r="A4" s="2" t="inlineStr">
        <is>
          <t>Average contribution per unit</t>
        </is>
      </c>
      <c r="B4" s="10">
        <f>AVERAGE('Unit Economics'!L2:L11)</f>
        <v/>
      </c>
      <c r="C4" s="3" t="inlineStr">
        <is>
          <t>Gross profit after variable sales cost.</t>
        </is>
      </c>
    </row>
    <row r="5">
      <c r="A5" s="6" t="inlineStr">
        <is>
          <t>Display setup, signage, training</t>
        </is>
      </c>
      <c r="B5" s="7" t="n">
        <v>3200</v>
      </c>
      <c r="C5" s="5" t="inlineStr">
        <is>
          <t>Replace with local installation, display, sales training, and signage cost.</t>
        </is>
      </c>
    </row>
    <row r="6">
      <c r="A6" s="2" t="inlineStr">
        <is>
          <t>Initial marketing and local launch</t>
        </is>
      </c>
      <c r="B6" s="3" t="n">
        <v>1800</v>
      </c>
      <c r="C6" s="5" t="inlineStr">
        <is>
          <t>Replace with dealer launch campaign, photos, ads, or open-house cost.</t>
        </is>
      </c>
    </row>
    <row r="7">
      <c r="A7" s="6" t="inlineStr">
        <is>
          <t>Initial spare-parts and service reserve</t>
        </is>
      </c>
      <c r="B7" s="7" t="n">
        <v>1600</v>
      </c>
      <c r="C7" s="5" t="inlineStr">
        <is>
          <t>Replacement parts, small hardware, local service reserve, warranty handling.</t>
        </is>
      </c>
    </row>
    <row r="8">
      <c r="A8" s="2" t="inlineStr">
        <is>
          <t>Total launch investment</t>
        </is>
      </c>
      <c r="B8" s="10">
        <f>B2*B3+B5+B6+B7</f>
        <v/>
      </c>
      <c r="C8" s="3" t="inlineStr">
        <is>
          <t>Display units plus launch and support costs.</t>
        </is>
      </c>
    </row>
    <row r="9">
      <c r="A9" s="6" t="inlineStr">
        <is>
          <t>Expected monthly units sold</t>
        </is>
      </c>
      <c r="B9" s="7" t="n">
        <v>4</v>
      </c>
      <c r="C9" s="5" t="inlineStr">
        <is>
          <t>Replace with expected monthly unit sales after launch.</t>
        </is>
      </c>
    </row>
    <row r="10">
      <c r="A10" s="2" t="inlineStr">
        <is>
          <t>Expected monthly contribution</t>
        </is>
      </c>
      <c r="B10" s="10">
        <f>B9*B4</f>
        <v/>
      </c>
      <c r="C10" s="3" t="inlineStr">
        <is>
          <t>Monthly unit sales times average contribution.</t>
        </is>
      </c>
    </row>
    <row r="11">
      <c r="A11" s="6" t="inlineStr">
        <is>
          <t>Estimated payback months</t>
        </is>
      </c>
      <c r="B11" s="11">
        <f>IF(B10&gt;0,B8/B10,"")</f>
        <v/>
      </c>
      <c r="C11" s="7" t="inlineStr">
        <is>
          <t>Launch investment divided by monthly contribution.</t>
        </is>
      </c>
    </row>
    <row r="12">
      <c r="A12" s="2" t="inlineStr">
        <is>
          <t>Inventory turn months</t>
        </is>
      </c>
      <c r="B12" s="3" t="n">
        <v>3</v>
      </c>
      <c r="C12" s="3" t="inlineStr">
        <is>
          <t>How long first inventory should last.</t>
        </is>
      </c>
    </row>
    <row r="13">
      <c r="A13" s="6" t="inlineStr">
        <is>
          <t>Suggested first inventory units</t>
        </is>
      </c>
      <c r="B13" s="9">
        <f>B9*B12</f>
        <v/>
      </c>
      <c r="C13" s="7" t="inlineStr">
        <is>
          <t>Units needed for target inventory turn period.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72" customWidth="1" min="2" max="2"/>
    <col width="40" customWidth="1" min="3" max="3"/>
  </cols>
  <sheetData>
    <row r="1">
      <c r="A1" s="1" t="inlineStr">
        <is>
          <t>Input</t>
        </is>
      </c>
      <c r="B1" s="1" t="inlineStr">
        <is>
          <t>Why it matters</t>
        </is>
      </c>
      <c r="C1" s="1" t="inlineStr">
        <is>
          <t>Example / buyer answer</t>
        </is>
      </c>
    </row>
    <row r="2">
      <c r="A2" s="2" t="inlineStr">
        <is>
          <t>Target market</t>
        </is>
      </c>
      <c r="B2" s="3" t="inlineStr">
        <is>
          <t>Country / region where the dealer sells the sauna</t>
        </is>
      </c>
      <c r="C2" s="3" t="inlineStr">
        <is>
          <t>United States / Canada / Germany</t>
        </is>
      </c>
    </row>
    <row r="3">
      <c r="A3" s="6" t="inlineStr">
        <is>
          <t>Selling channel</t>
        </is>
      </c>
      <c r="B3" s="7" t="inlineStr">
        <is>
          <t>Showroom, ecommerce, builder network, resort project, or distributor network</t>
        </is>
      </c>
      <c r="C3" s="7" t="inlineStr">
        <is>
          <t>Outdoor living dealer showroom</t>
        </is>
      </c>
    </row>
    <row r="4">
      <c r="A4" s="2" t="inlineStr">
        <is>
          <t>Target selling price</t>
        </is>
      </c>
      <c r="B4" s="3" t="inlineStr">
        <is>
          <t>Expected retail or project selling price before discounts</t>
        </is>
      </c>
      <c r="C4" s="3" t="inlineStr">
        <is>
          <t>5499</t>
        </is>
      </c>
    </row>
    <row r="5">
      <c r="A5" s="6" t="inlineStr">
        <is>
          <t>Factory quote</t>
        </is>
      </c>
      <c r="B5" s="7" t="inlineStr">
        <is>
          <t>Factory unit price including agreed sauna scope</t>
        </is>
      </c>
      <c r="C5" s="7" t="inlineStr">
        <is>
          <t>2250</t>
        </is>
      </c>
    </row>
    <row r="6">
      <c r="A6" s="2" t="inlineStr">
        <is>
          <t>Freight allocation</t>
        </is>
      </c>
      <c r="B6" s="3" t="inlineStr">
        <is>
          <t>Per-unit freight allocation from FCL/LCL/local trucking</t>
        </is>
      </c>
      <c r="C6" s="3" t="inlineStr">
        <is>
          <t>690</t>
        </is>
      </c>
    </row>
    <row r="7">
      <c r="A7" s="6" t="inlineStr">
        <is>
          <t>Duty and brokerage</t>
        </is>
      </c>
      <c r="B7" s="7" t="inlineStr">
        <is>
          <t>Import duty, brokerage, port, and compliance allocation</t>
        </is>
      </c>
      <c r="C7" s="7" t="inlineStr">
        <is>
          <t>220</t>
        </is>
      </c>
    </row>
    <row r="8">
      <c r="A8" s="2" t="inlineStr">
        <is>
          <t>Local delivery and handling</t>
        </is>
      </c>
      <c r="B8" s="3" t="inlineStr">
        <is>
          <t>Warehouse, last-mile delivery, handling, storage, and damage allowance</t>
        </is>
      </c>
      <c r="C8" s="3" t="inlineStr">
        <is>
          <t>260</t>
        </is>
      </c>
    </row>
    <row r="9">
      <c r="A9" s="6" t="inlineStr">
        <is>
          <t>Warranty and service reserve</t>
        </is>
      </c>
      <c r="B9" s="7" t="inlineStr">
        <is>
          <t>Expected support reserve per unit</t>
        </is>
      </c>
      <c r="C9" s="7" t="inlineStr">
        <is>
          <t>275</t>
        </is>
      </c>
    </row>
    <row r="10">
      <c r="A10" s="2" t="inlineStr">
        <is>
          <t>Sales and commission cost</t>
        </is>
      </c>
      <c r="B10" s="3" t="inlineStr">
        <is>
          <t>Variable sales cost, commission, ads, or local closing cost</t>
        </is>
      </c>
      <c r="C10" s="3" t="inlineStr">
        <is>
          <t>260</t>
        </is>
      </c>
    </row>
    <row r="11">
      <c r="A11" s="6" t="inlineStr">
        <is>
          <t>Showroom launch investment</t>
        </is>
      </c>
      <c r="B11" s="7" t="inlineStr">
        <is>
          <t>Display units, setup, signage, training, marketing, sample discounts, spare parts</t>
        </is>
      </c>
      <c r="C11" s="7" t="inlineStr">
        <is>
          <t>9500</t>
        </is>
      </c>
    </row>
    <row r="12">
      <c r="A12" s="2" t="inlineStr">
        <is>
          <t>Expected monthly unit sales</t>
        </is>
      </c>
      <c r="B12" s="3" t="inlineStr">
        <is>
          <t>Expected average monthly sales after launch</t>
        </is>
      </c>
      <c r="C12" s="3" t="inlineStr">
        <is>
          <t>4</t>
        </is>
      </c>
    </row>
    <row r="13">
      <c r="A13" s="6" t="inlineStr">
        <is>
          <t>Inventory turn months</t>
        </is>
      </c>
      <c r="B13" s="7" t="inlineStr">
        <is>
          <t>How many months the first inventory is expected to cover</t>
        </is>
      </c>
      <c r="C13" s="7" t="inlineStr">
        <is>
          <t>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74" customWidth="1" min="3" max="3"/>
    <col width="74" customWidth="1" min="4" max="4"/>
  </cols>
  <sheetData>
    <row r="1">
      <c r="A1" s="1" t="inlineStr">
        <is>
          <t>Model family</t>
        </is>
      </c>
      <c r="B1" s="1" t="inlineStr">
        <is>
          <t>Available CSauna visual references</t>
        </is>
      </c>
      <c r="C1" s="1" t="inlineStr">
        <is>
          <t>Margin planning note</t>
        </is>
      </c>
      <c r="D1" s="1" t="inlineStr">
        <is>
          <t>RFQ data to request</t>
        </is>
      </c>
    </row>
    <row r="2">
      <c r="A2" s="2" t="inlineStr">
        <is>
          <t>Barrel Sauna</t>
        </is>
      </c>
      <c r="B2" s="3" t="n">
        <v>27</v>
      </c>
      <c r="C2" s="3" t="inlineStr">
        <is>
          <t>Use the sample economics row to compare landed cost and contribution; final numbers require a formal CSauna quote.</t>
        </is>
      </c>
      <c r="D2" s="3" t="inlineStr">
        <is>
          <t>Ask for model scope, packing data, CBM, heater option, spare-parts suggestion, lead time, MOQ, and destination quote terms.</t>
        </is>
      </c>
    </row>
    <row r="3">
      <c r="A3" s="6" t="inlineStr">
        <is>
          <t>Commercial Sauna</t>
        </is>
      </c>
      <c r="B3" s="7" t="n">
        <v>17</v>
      </c>
      <c r="C3" s="7" t="inlineStr">
        <is>
          <t>Use the sample economics row to compare landed cost and contribution; final numbers require a formal CSauna quote.</t>
        </is>
      </c>
      <c r="D3" s="7" t="inlineStr">
        <is>
          <t>Ask for model scope, packing data, CBM, heater option, spare-parts suggestion, lead time, MOQ, and destination quote terms.</t>
        </is>
      </c>
    </row>
    <row r="4">
      <c r="A4" s="2" t="inlineStr">
        <is>
          <t>Outdoor Cabin Sauna</t>
        </is>
      </c>
      <c r="B4" s="3" t="n">
        <v>14</v>
      </c>
      <c r="C4" s="3" t="inlineStr">
        <is>
          <t>Use the sample economics row to compare landed cost and contribution; final numbers require a formal CSauna quote.</t>
        </is>
      </c>
      <c r="D4" s="3" t="inlineStr">
        <is>
          <t>Ask for model scope, packing data, CBM, heater option, spare-parts suggestion, lead time, MOQ, and destination quote terms.</t>
        </is>
      </c>
    </row>
    <row r="5">
      <c r="A5" s="6" t="inlineStr">
        <is>
          <t>Cube Sauna</t>
        </is>
      </c>
      <c r="B5" s="7" t="n">
        <v>11</v>
      </c>
      <c r="C5" s="7" t="inlineStr">
        <is>
          <t>Use the sample economics row to compare landed cost and contribution; final numbers require a formal CSauna quote.</t>
        </is>
      </c>
      <c r="D5" s="7" t="inlineStr">
        <is>
          <t>Ask for model scope, packing data, CBM, heater option, spare-parts suggestion, lead time, MOQ, and destination quote terms.</t>
        </is>
      </c>
    </row>
    <row r="6">
      <c r="A6" s="2" t="inlineStr">
        <is>
          <t>Outdoor Sauna</t>
        </is>
      </c>
      <c r="B6" s="3" t="n">
        <v>11</v>
      </c>
      <c r="C6" s="3" t="inlineStr">
        <is>
          <t>Use the sample economics row to compare landed cost and contribution; final numbers require a formal CSauna quote.</t>
        </is>
      </c>
      <c r="D6" s="3" t="inlineStr">
        <is>
          <t>Ask for model scope, packing data, CBM, heater option, spare-parts suggestion, lead time, MOQ, and destination quote terms.</t>
        </is>
      </c>
    </row>
    <row r="7">
      <c r="A7" s="6" t="inlineStr">
        <is>
          <t>Cedar Sauna</t>
        </is>
      </c>
      <c r="B7" s="7" t="n">
        <v>6</v>
      </c>
      <c r="C7" s="7" t="inlineStr">
        <is>
          <t>Use the sample economics row to compare landed cost and contribution; final numbers require a formal CSauna quote.</t>
        </is>
      </c>
      <c r="D7" s="7" t="inlineStr">
        <is>
          <t>Ask for model scope, packing data, CBM, heater option, spare-parts suggestion, lead time, MOQ, and destination quote terms.</t>
        </is>
      </c>
    </row>
    <row r="8">
      <c r="A8" s="2" t="inlineStr">
        <is>
          <t>Infrared Sauna</t>
        </is>
      </c>
      <c r="B8" s="3" t="n">
        <v>5</v>
      </c>
      <c r="C8" s="3" t="inlineStr">
        <is>
          <t>Use the sample economics row to compare landed cost and contribution; final numbers require a formal CSauna quote.</t>
        </is>
      </c>
      <c r="D8" s="3" t="inlineStr">
        <is>
          <t>Ask for model scope, packing data, CBM, heater option, spare-parts suggestion, lead time, MOQ, and destination quote terms.</t>
        </is>
      </c>
    </row>
    <row r="9">
      <c r="A9" s="6" t="inlineStr">
        <is>
          <t>Hemlock Sauna</t>
        </is>
      </c>
      <c r="B9" s="7" t="n">
        <v>2</v>
      </c>
      <c r="C9" s="7" t="inlineStr">
        <is>
          <t>Use the sample economics row to compare landed cost and contribution; final numbers require a formal CSauna quote.</t>
        </is>
      </c>
      <c r="D9" s="7" t="inlineStr">
        <is>
          <t>Ask for model scope, packing data, CBM, heater option, spare-parts suggestion, lead time, MOQ, and destination quote terms.</t>
        </is>
      </c>
    </row>
    <row r="10">
      <c r="A10" s="2" t="inlineStr">
        <is>
          <t>Indoor Sauna</t>
        </is>
      </c>
      <c r="B10" s="3" t="n">
        <v>2</v>
      </c>
      <c r="C10" s="3" t="inlineStr">
        <is>
          <t>Use the sample economics row to compare landed cost and contribution; final numbers require a formal CSauna quote.</t>
        </is>
      </c>
      <c r="D10" s="3" t="inlineStr">
        <is>
          <t>Ask for model scope, packing data, CBM, heater option, spare-parts suggestion, lead time, MOQ, and destination quote terms.</t>
        </is>
      </c>
    </row>
    <row r="11">
      <c r="A11" s="6" t="inlineStr">
        <is>
          <t>Spruce Sauna</t>
        </is>
      </c>
      <c r="B11" s="7" t="n">
        <v>1</v>
      </c>
      <c r="C11" s="7" t="inlineStr">
        <is>
          <t>Use the sample economics row to compare landed cost and contribution; final numbers require a formal CSauna quote.</t>
        </is>
      </c>
      <c r="D11" s="7" t="inlineStr">
        <is>
          <t>Ask for model scope, packing data, CBM, heater option, spare-parts suggestion, lead time, MOQ, and destination quote terms.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8" defaultRowHeight="15"/>
  <cols>
    <col width="118" customWidth="1" min="1" max="1"/>
  </cols>
  <sheetData>
    <row r="1">
      <c r="A1" s="12" t="inlineStr">
        <is>
          <t>Copy-paste message</t>
        </is>
      </c>
    </row>
    <row r="2" ht="270" customHeight="1">
      <c r="A2" s="7" t="inlineStr">
        <is>
          <t>Hi CSauna, please help us prepare quote data for a sauna dealer margin and ROI worksheet.
Target country / region:
Selling channel:
Expected selling price range:
Preferred model families or model codes:
First order or showroom plan:
Destination port or city:
Preferred wood / heater / voltage:
Private-label or packaging needs:
Spare-parts and warranty support expectations:
Please provide factory quote scope, package dimensions/CBM, estimated lead time, model mix suggestion, spare-parts recommendation, and missing questions needed for landed cost planning.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00" customWidth="1" min="2" max="2"/>
  </cols>
  <sheetData>
    <row r="1">
      <c r="A1" s="1" t="inlineStr">
        <is>
          <t>Item</t>
        </is>
      </c>
      <c r="B1" s="1" t="inlineStr">
        <is>
          <t>Value</t>
        </is>
      </c>
    </row>
    <row r="2">
      <c r="A2" s="2" t="inlineStr">
        <is>
          <t>Brand</t>
        </is>
      </c>
      <c r="B2" s="3" t="inlineStr">
        <is>
          <t>CSauna</t>
        </is>
      </c>
    </row>
    <row r="3">
      <c r="A3" s="6" t="inlineStr">
        <is>
          <t>Company</t>
        </is>
      </c>
      <c r="B3" s="7" t="inlineStr">
        <is>
          <t>Ganzhou Jixiao Home Technology Co., Ltd.</t>
        </is>
      </c>
    </row>
    <row r="4">
      <c r="A4" s="2" t="inlineStr">
        <is>
          <t>Email</t>
        </is>
      </c>
      <c r="B4" s="3" t="inlineStr">
        <is>
          <t>bennett@csauna.com</t>
        </is>
      </c>
    </row>
    <row r="5">
      <c r="A5" s="6" t="inlineStr">
        <is>
          <t>WhatsApp</t>
        </is>
      </c>
      <c r="B5" s="7" t="inlineStr">
        <is>
          <t>+86 180 7047 6405</t>
        </is>
      </c>
    </row>
    <row r="6">
      <c r="A6" s="2" t="inlineStr">
        <is>
          <t>Website</t>
        </is>
      </c>
      <c r="B6" s="3" t="inlineStr">
        <is>
          <t>https://csauna.com</t>
        </is>
      </c>
    </row>
    <row r="7">
      <c r="A7" s="6" t="inlineStr">
        <is>
          <t>Dealer margin guide</t>
        </is>
      </c>
      <c r="B7" s="7" t="inlineStr">
        <is>
          <t>https://csauna.com/sauna-dealer-margin-roi-calculator-distributors/</t>
        </is>
      </c>
    </row>
    <row r="8">
      <c r="A8" s="2" t="inlineStr">
        <is>
          <t>Distributor program</t>
        </is>
      </c>
      <c r="B8" s="3" t="inlineStr">
        <is>
          <t>https://csauna.com/distributor-program/</t>
        </is>
      </c>
    </row>
    <row r="9">
      <c r="A9" s="6" t="inlineStr">
        <is>
          <t>RFQ template</t>
        </is>
      </c>
      <c r="B9" s="7" t="inlineStr">
        <is>
          <t>https://csauna.com/sauna-rfq-template/</t>
        </is>
      </c>
    </row>
    <row r="10">
      <c r="A10" s="2" t="inlineStr">
        <is>
          <t>96-model showroom</t>
        </is>
      </c>
      <c r="B10" s="3" t="inlineStr">
        <is>
          <t>https://csauna.com/products/#showroom-models</t>
        </is>
      </c>
    </row>
    <row r="11">
      <c r="A11" s="6" t="inlineStr">
        <is>
          <t>Starter order guide</t>
        </is>
      </c>
      <c r="B11" s="7" t="inlineStr">
        <is>
          <t>https://csauna.com/sauna-distributor-starter-order-container-mix/</t>
        </is>
      </c>
    </row>
    <row r="12">
      <c r="A12" s="2" t="inlineStr">
        <is>
          <t>Catalog model count used</t>
        </is>
      </c>
      <c r="B12" s="3" t="n">
        <v>96</v>
      </c>
    </row>
    <row r="13">
      <c r="A13" s="6" t="inlineStr">
        <is>
          <t>Version</t>
        </is>
      </c>
      <c r="B13" s="7" t="inlineStr">
        <is>
          <t>2026-06-05</t>
        </is>
      </c>
    </row>
    <row r="14">
      <c r="A14" s="2" t="inlineStr">
        <is>
          <t>Disclaimer</t>
        </is>
      </c>
      <c r="B14" s="3" t="inlineStr">
        <is>
          <t>This calculator supports dealer planning only. Actual pricing, margin, ROI, warranty cost, freight, duties, taxes, selling price, and payback depend on buyer market assumptions and formal quotes.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2026-06-05T03:21:32Z</dcterms:created>
  <dcterms:modified xmlns:dcterms="http://purl.org/dc/terms/" xmlns:xsi="http://www.w3.org/2001/XMLSchema-instance" xsi:type="dcterms:W3CDTF">2026-06-05T03:21:32Z</dcterms:modified>
</cp:coreProperties>
</file>